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<sst xmlns="http://schemas.openxmlformats.org/spreadsheetml/2006/main" count="114" uniqueCount="96">
  <si>
    <t>č.</t>
  </si>
  <si>
    <t>Položka</t>
  </si>
  <si>
    <t>Text položky</t>
  </si>
  <si>
    <t>Výměra</t>
  </si>
  <si>
    <t>mj</t>
  </si>
  <si>
    <t>JC</t>
  </si>
  <si>
    <t>Celkem</t>
  </si>
  <si>
    <t>Hmotnost</t>
  </si>
  <si>
    <t>ZEMNÍ PRÁCE</t>
  </si>
  <si>
    <t>1.</t>
  </si>
  <si>
    <t>C-121101101-0</t>
  </si>
  <si>
    <t>001 sejmutí ornice přemístění -50m</t>
  </si>
  <si>
    <t>M3</t>
  </si>
  <si>
    <t>kolem zdrže - opevnění</t>
  </si>
  <si>
    <t>6.</t>
  </si>
  <si>
    <t>C-122703602-0</t>
  </si>
  <si>
    <t>001 nános únosnost dna 0,04 - 0,06 mpa</t>
  </si>
  <si>
    <t>odstranění nánosu</t>
  </si>
  <si>
    <t>12.</t>
  </si>
  <si>
    <t>C-162501101-0</t>
  </si>
  <si>
    <t>001 vodorov přem.výkopku do 2500m 1- 4</t>
  </si>
  <si>
    <t>nános</t>
  </si>
  <si>
    <t>13.</t>
  </si>
  <si>
    <t>C-167101102-0</t>
  </si>
  <si>
    <t>001 nakládání výkopku přes 100m3tř.1-4</t>
  </si>
  <si>
    <t>15.</t>
  </si>
  <si>
    <t>C-181101102-0</t>
  </si>
  <si>
    <t>001 úprava pláně tř 4 +zhutnění</t>
  </si>
  <si>
    <t>M2</t>
  </si>
  <si>
    <t>břehy zdrže</t>
  </si>
  <si>
    <t>16.</t>
  </si>
  <si>
    <t>C-181301101-0</t>
  </si>
  <si>
    <t>001 rozpr ornice -10cm -500m2 -1:5</t>
  </si>
  <si>
    <t>kolem zdrže zpětně</t>
  </si>
  <si>
    <t>17.</t>
  </si>
  <si>
    <t>C-181301111-0</t>
  </si>
  <si>
    <t xml:space="preserve">001 rozpr ornice -10cm 1000m2 </t>
  </si>
  <si>
    <t>nános rozprostření</t>
  </si>
  <si>
    <t>18.</t>
  </si>
  <si>
    <t>C-182201101-0</t>
  </si>
  <si>
    <t>001 svahování násypů</t>
  </si>
  <si>
    <t xml:space="preserve">břehy zdrže </t>
  </si>
  <si>
    <t>ZEMNÍ PRÁCE - celkem</t>
  </si>
  <si>
    <t xml:space="preserve">SVISLÉ A KOMPLETNÍ KONSTRUKCE </t>
  </si>
  <si>
    <t>20.</t>
  </si>
  <si>
    <t>C-321311112-0</t>
  </si>
  <si>
    <t>321 kce prostý beton C 16/20</t>
  </si>
  <si>
    <t>schody oprava</t>
  </si>
  <si>
    <t>21.</t>
  </si>
  <si>
    <t>C-321351010-0</t>
  </si>
  <si>
    <t>321 bed rovinné zřízení</t>
  </si>
  <si>
    <t>22.</t>
  </si>
  <si>
    <t>C-321352010-0</t>
  </si>
  <si>
    <t>SVISLÉ A KOMPLETNÍ KONSTRUKCE - celkem</t>
  </si>
  <si>
    <t xml:space="preserve">VODOROVNÉ KONSTRUKCE </t>
  </si>
  <si>
    <t>25.</t>
  </si>
  <si>
    <t>C-457971121-0</t>
  </si>
  <si>
    <t>břehy</t>
  </si>
  <si>
    <t>26.</t>
  </si>
  <si>
    <t>H-283-0</t>
  </si>
  <si>
    <t>Polyfelt TS 20</t>
  </si>
  <si>
    <t>mat.</t>
  </si>
  <si>
    <t>27.</t>
  </si>
  <si>
    <t>C-464531112-0</t>
  </si>
  <si>
    <t>opevnění břehy zdrže</t>
  </si>
  <si>
    <t>28.</t>
  </si>
  <si>
    <t>C-465512127-0</t>
  </si>
  <si>
    <t>321 dlažba kam sucho zal spár mc 20cm</t>
  </si>
  <si>
    <t>ukončení opevnění</t>
  </si>
  <si>
    <t>VODOROVNÉ KONSTRUKCE - celkem</t>
  </si>
  <si>
    <t xml:space="preserve">OSTATNÍ KONSTRUKCE A PRÁCE </t>
  </si>
  <si>
    <t>33.</t>
  </si>
  <si>
    <t>C-9-2</t>
  </si>
  <si>
    <t>D+M sací potrubí</t>
  </si>
  <si>
    <t>kpl</t>
  </si>
  <si>
    <t>34.</t>
  </si>
  <si>
    <t>D+M Paulát</t>
  </si>
  <si>
    <t>35.</t>
  </si>
  <si>
    <t>36.</t>
  </si>
  <si>
    <t>C-998321011-0</t>
  </si>
  <si>
    <t>321 přesun hmot přehrady zemní+kámen</t>
  </si>
  <si>
    <t>T</t>
  </si>
  <si>
    <t>OSTATNÍ KONSTRUKCE A PRÁCE - celkem</t>
  </si>
  <si>
    <t>CELKEM PRÁCE HSV</t>
  </si>
  <si>
    <t>OBJEKT CELKEM - bez DPH</t>
  </si>
  <si>
    <t>DPH - 21%</t>
  </si>
  <si>
    <t>Celkem včetně DPH</t>
  </si>
  <si>
    <t>Položkový rozpočet</t>
  </si>
  <si>
    <t>Veřejná zakázka: Oprava a odbahnění malé vodní nádrže v obci Vlkov</t>
  </si>
  <si>
    <t>Název stavby: MVN obec Vlkov</t>
  </si>
  <si>
    <t>321 bed rovinné odstranění</t>
  </si>
  <si>
    <t>vodočetné lať včetně její instalace</t>
  </si>
  <si>
    <t>vyplní uchazeč</t>
  </si>
  <si>
    <t>Jméno, příjmení a podpis osoby oprávněné jednat jménem či za dodavatele:</t>
  </si>
  <si>
    <t>321 zřízení geotextilie do 1:2 š do 3 m</t>
  </si>
  <si>
    <t>321 pohoz hrubé drcené kamenivo do 125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</si>
</sst>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0.00%;\-0.00%"/>
    <numFmt numFmtId="167" formatCode="#,##0.00;\-#,##0.00"/>
    <numFmt numFmtId="168" formatCode="0."/>
    <numFmt numFmtId="169" formatCode="0.000"/>
    <numFmt numFmtId="170" formatCode="#,###\ [$Kč-405];[Red]\-#,###\ [$Kč-405]"/>
    <numFmt numFmtId="171" formatCode="#,##0\ [$Kč-405];[Red]\-#,##0\ [$Kč-405]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\ _K_č"/>
    <numFmt numFmtId="177" formatCode="#,##0\ &quot;Kč&quot;"/>
    <numFmt numFmtId="178" formatCode="#,##0.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8"/>
      <name val="Calibri"/>
      <family val="2"/>
    </font>
    <font>
      <i/>
      <sz val="11"/>
      <color indexed="18"/>
      <name val="Calibri"/>
      <family val="2"/>
    </font>
    <font>
      <b/>
      <sz val="11"/>
      <color indexed="18"/>
      <name val="Calibri"/>
      <family val="2"/>
    </font>
    <font>
      <i/>
      <sz val="11"/>
      <color indexed="48"/>
      <name val="Calibri"/>
      <family val="2"/>
    </font>
    <font>
      <b/>
      <sz val="11"/>
      <color indexed="4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3" borderId="0" applyNumberFormat="0" applyBorder="0" applyAlignment="0" applyProtection="0"/>
    <xf numFmtId="0" fontId="17" fillId="20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21" borderId="5" applyNumberFormat="0" applyAlignment="0" applyProtection="0"/>
    <xf numFmtId="0" fontId="15" fillId="7" borderId="1" applyNumberFormat="0" applyAlignment="0" applyProtection="0"/>
    <xf numFmtId="0" fontId="12" fillId="0" borderId="6" applyNumberFormat="0" applyFill="0" applyAlignment="0" applyProtection="0"/>
    <xf numFmtId="0" fontId="9" fillId="22" borderId="0" applyNumberFormat="0" applyBorder="0" applyAlignment="0" applyProtection="0"/>
    <xf numFmtId="0" fontId="10" fillId="0" borderId="0" applyAlignment="0">
      <protection locked="0"/>
    </xf>
    <xf numFmtId="0" fontId="0" fillId="23" borderId="7" applyNumberFormat="0" applyAlignment="0" applyProtection="0"/>
    <xf numFmtId="0" fontId="18" fillId="20" borderId="8" applyNumberFormat="0" applyAlignment="0" applyProtection="0"/>
    <xf numFmtId="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169" fontId="3" fillId="0" borderId="1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16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" fontId="21" fillId="0" borderId="0" xfId="0" applyNumberFormat="1" applyFont="1" applyAlignment="1">
      <alignment/>
    </xf>
    <xf numFmtId="168" fontId="21" fillId="0" borderId="0" xfId="0" applyNumberFormat="1" applyFont="1" applyAlignment="1">
      <alignment horizontal="center"/>
    </xf>
    <xf numFmtId="16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6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3" fillId="0" borderId="0" xfId="0" applyNumberFormat="1" applyFont="1" applyAlignment="1">
      <alignment/>
    </xf>
    <xf numFmtId="169" fontId="2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4" fillId="0" borderId="0" xfId="0" applyFont="1" applyAlignment="1">
      <alignment/>
    </xf>
    <xf numFmtId="169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2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20" fillId="0" borderId="11" xfId="0" applyNumberFormat="1" applyFont="1" applyBorder="1" applyAlignment="1">
      <alignment/>
    </xf>
    <xf numFmtId="4" fontId="32" fillId="0" borderId="11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4" fontId="34" fillId="0" borderId="11" xfId="0" applyNumberFormat="1" applyFont="1" applyBorder="1" applyAlignment="1">
      <alignment/>
    </xf>
    <xf numFmtId="4" fontId="34" fillId="0" borderId="11" xfId="0" applyNumberFormat="1" applyFont="1" applyFill="1" applyBorder="1" applyAlignment="1">
      <alignment/>
    </xf>
    <xf numFmtId="4" fontId="32" fillId="0" borderId="11" xfId="0" applyNumberFormat="1" applyFont="1" applyFill="1" applyBorder="1" applyAlignment="1">
      <alignment/>
    </xf>
    <xf numFmtId="3" fontId="34" fillId="0" borderId="11" xfId="0" applyNumberFormat="1" applyFont="1" applyBorder="1" applyAlignment="1">
      <alignment/>
    </xf>
    <xf numFmtId="3" fontId="32" fillId="0" borderId="11" xfId="0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168" fontId="3" fillId="0" borderId="15" xfId="0" applyNumberFormat="1" applyFont="1" applyBorder="1" applyAlignment="1">
      <alignment horizontal="center" vertical="center"/>
    </xf>
    <xf numFmtId="168" fontId="19" fillId="0" borderId="15" xfId="0" applyNumberFormat="1" applyFont="1" applyBorder="1" applyAlignment="1">
      <alignment horizontal="center" vertical="center"/>
    </xf>
    <xf numFmtId="168" fontId="0" fillId="0" borderId="15" xfId="0" applyNumberFormat="1" applyBorder="1" applyAlignment="1">
      <alignment horizontal="center"/>
    </xf>
    <xf numFmtId="2" fontId="35" fillId="24" borderId="15" xfId="0" applyNumberFormat="1" applyFont="1" applyFill="1" applyBorder="1" applyAlignment="1">
      <alignment/>
    </xf>
    <xf numFmtId="168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8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168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8" fontId="3" fillId="0" borderId="10" xfId="0" applyNumberFormat="1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center"/>
      <protection locked="0"/>
    </xf>
    <xf numFmtId="168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68" fontId="3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/>
      <protection locked="0"/>
    </xf>
    <xf numFmtId="168" fontId="20" fillId="0" borderId="0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168" fontId="20" fillId="0" borderId="0" xfId="0" applyNumberFormat="1" applyFont="1" applyBorder="1" applyAlignment="1" applyProtection="1">
      <alignment horizontal="center"/>
      <protection locked="0"/>
    </xf>
    <xf numFmtId="168" fontId="32" fillId="0" borderId="0" xfId="0" applyNumberFormat="1" applyFont="1" applyBorder="1" applyAlignment="1" applyProtection="1">
      <alignment/>
      <protection locked="0"/>
    </xf>
    <xf numFmtId="4" fontId="32" fillId="0" borderId="0" xfId="0" applyNumberFormat="1" applyFont="1" applyBorder="1" applyAlignment="1" applyProtection="1">
      <alignment/>
      <protection locked="0"/>
    </xf>
    <xf numFmtId="168" fontId="32" fillId="0" borderId="0" xfId="0" applyNumberFormat="1" applyFont="1" applyBorder="1" applyAlignment="1" applyProtection="1">
      <alignment horizontal="center"/>
      <protection locked="0"/>
    </xf>
    <xf numFmtId="168" fontId="33" fillId="0" borderId="0" xfId="0" applyNumberFormat="1" applyFont="1" applyBorder="1" applyAlignment="1" applyProtection="1">
      <alignment/>
      <protection locked="0"/>
    </xf>
    <xf numFmtId="4" fontId="33" fillId="0" borderId="0" xfId="0" applyNumberFormat="1" applyFont="1" applyBorder="1" applyAlignment="1" applyProtection="1">
      <alignment/>
      <protection locked="0"/>
    </xf>
    <xf numFmtId="168" fontId="33" fillId="0" borderId="0" xfId="0" applyNumberFormat="1" applyFont="1" applyBorder="1" applyAlignment="1" applyProtection="1">
      <alignment horizontal="center"/>
      <protection locked="0"/>
    </xf>
    <xf numFmtId="168" fontId="34" fillId="0" borderId="0" xfId="0" applyNumberFormat="1" applyFont="1" applyBorder="1" applyAlignment="1" applyProtection="1">
      <alignment/>
      <protection locked="0"/>
    </xf>
    <xf numFmtId="4" fontId="32" fillId="0" borderId="0" xfId="0" applyNumberFormat="1" applyFont="1" applyFill="1" applyBorder="1" applyAlignment="1" applyProtection="1">
      <alignment/>
      <protection locked="0"/>
    </xf>
    <xf numFmtId="168" fontId="32" fillId="0" borderId="0" xfId="0" applyNumberFormat="1" applyFont="1" applyFill="1" applyBorder="1" applyAlignment="1" applyProtection="1">
      <alignment horizontal="center"/>
      <protection locked="0"/>
    </xf>
    <xf numFmtId="168" fontId="36" fillId="0" borderId="0" xfId="0" applyNumberFormat="1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2" fontId="32" fillId="0" borderId="0" xfId="0" applyNumberFormat="1" applyFont="1" applyBorder="1" applyAlignment="1" applyProtection="1">
      <alignment/>
      <protection locked="0"/>
    </xf>
    <xf numFmtId="168" fontId="37" fillId="0" borderId="16" xfId="0" applyNumberFormat="1" applyFont="1" applyBorder="1" applyAlignment="1" applyProtection="1">
      <alignment/>
      <protection locked="0"/>
    </xf>
    <xf numFmtId="168" fontId="34" fillId="0" borderId="16" xfId="0" applyNumberFormat="1" applyFont="1" applyBorder="1" applyAlignment="1" applyProtection="1">
      <alignment/>
      <protection locked="0"/>
    </xf>
    <xf numFmtId="0" fontId="34" fillId="0" borderId="16" xfId="0" applyFont="1" applyBorder="1" applyAlignment="1" applyProtection="1">
      <alignment/>
      <protection locked="0"/>
    </xf>
    <xf numFmtId="168" fontId="34" fillId="0" borderId="16" xfId="0" applyNumberFormat="1" applyFont="1" applyBorder="1" applyAlignment="1" applyProtection="1">
      <alignment horizontal="center"/>
      <protection locked="0"/>
    </xf>
    <xf numFmtId="2" fontId="34" fillId="0" borderId="16" xfId="0" applyNumberFormat="1" applyFont="1" applyBorder="1" applyAlignment="1" applyProtection="1">
      <alignment/>
      <protection locked="0"/>
    </xf>
    <xf numFmtId="168" fontId="3" fillId="0" borderId="12" xfId="0" applyNumberFormat="1" applyFon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8" fontId="3" fillId="0" borderId="17" xfId="0" applyNumberFormat="1" applyFont="1" applyBorder="1" applyAlignment="1" applyProtection="1">
      <alignment/>
      <protection locked="0"/>
    </xf>
    <xf numFmtId="168" fontId="20" fillId="0" borderId="12" xfId="0" applyNumberFormat="1" applyFont="1" applyBorder="1" applyAlignment="1" applyProtection="1">
      <alignment/>
      <protection locked="0"/>
    </xf>
    <xf numFmtId="168" fontId="32" fillId="0" borderId="12" xfId="0" applyNumberFormat="1" applyFont="1" applyBorder="1" applyAlignment="1" applyProtection="1">
      <alignment/>
      <protection locked="0"/>
    </xf>
    <xf numFmtId="168" fontId="33" fillId="0" borderId="12" xfId="0" applyNumberFormat="1" applyFont="1" applyBorder="1" applyAlignment="1" applyProtection="1">
      <alignment/>
      <protection locked="0"/>
    </xf>
    <xf numFmtId="168" fontId="34" fillId="0" borderId="18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">
      <selection activeCell="S23" sqref="S23"/>
    </sheetView>
  </sheetViews>
  <sheetFormatPr defaultColWidth="9.140625" defaultRowHeight="15"/>
  <cols>
    <col min="1" max="1" width="3.7109375" style="1" customWidth="1"/>
    <col min="2" max="2" width="13.7109375" style="1" bestFit="1" customWidth="1"/>
    <col min="3" max="3" width="54.140625" style="1" customWidth="1"/>
    <col min="4" max="4" width="8.7109375" style="0" customWidth="1"/>
    <col min="5" max="5" width="3.7109375" style="2" customWidth="1"/>
    <col min="6" max="6" width="10.7109375" style="3" customWidth="1"/>
    <col min="7" max="7" width="13.421875" style="3" customWidth="1"/>
    <col min="8" max="9" width="0" style="4" hidden="1" customWidth="1"/>
    <col min="10" max="10" width="12.8515625" style="0" customWidth="1"/>
    <col min="11" max="11" width="19.8515625" style="0" customWidth="1"/>
    <col min="12" max="12" width="10.00390625" style="0" customWidth="1"/>
  </cols>
  <sheetData>
    <row r="1" spans="1:7" ht="21" customHeight="1">
      <c r="A1" s="40" t="s">
        <v>89</v>
      </c>
      <c r="B1" s="40"/>
      <c r="C1" s="40"/>
      <c r="D1" s="40"/>
      <c r="E1" s="40"/>
      <c r="F1" s="40"/>
      <c r="G1" s="40"/>
    </row>
    <row r="2" spans="1:7" ht="36" customHeight="1">
      <c r="A2" s="41" t="s">
        <v>88</v>
      </c>
      <c r="B2" s="41"/>
      <c r="C2" s="41"/>
      <c r="D2" s="41"/>
      <c r="E2" s="41"/>
      <c r="F2" s="41"/>
      <c r="G2" s="41"/>
    </row>
    <row r="3" spans="1:7" ht="14.25">
      <c r="A3" s="26"/>
      <c r="B3" s="44"/>
      <c r="C3" s="44"/>
      <c r="D3" s="45"/>
      <c r="E3" s="46"/>
      <c r="F3" s="47"/>
      <c r="G3" s="25"/>
    </row>
    <row r="4" spans="1:7" ht="14.25">
      <c r="A4" s="76" t="s">
        <v>87</v>
      </c>
      <c r="B4" s="44"/>
      <c r="C4" s="44"/>
      <c r="D4" s="45"/>
      <c r="E4" s="46"/>
      <c r="F4" s="47"/>
      <c r="G4" s="43" t="s">
        <v>92</v>
      </c>
    </row>
    <row r="5" spans="1:7" ht="14.25">
      <c r="A5" s="77"/>
      <c r="B5" s="44"/>
      <c r="C5" s="44"/>
      <c r="D5" s="45"/>
      <c r="E5" s="46"/>
      <c r="F5" s="47"/>
      <c r="G5" s="25"/>
    </row>
    <row r="6" spans="1:9" ht="14.25">
      <c r="A6" s="78" t="s">
        <v>0</v>
      </c>
      <c r="B6" s="48" t="s">
        <v>1</v>
      </c>
      <c r="C6" s="48" t="s">
        <v>2</v>
      </c>
      <c r="D6" s="49" t="s">
        <v>3</v>
      </c>
      <c r="E6" s="50" t="s">
        <v>4</v>
      </c>
      <c r="F6" s="51" t="s">
        <v>5</v>
      </c>
      <c r="G6" s="27" t="s">
        <v>6</v>
      </c>
      <c r="H6" s="5"/>
      <c r="I6" s="6" t="s">
        <v>7</v>
      </c>
    </row>
    <row r="7" spans="1:9" ht="14.25">
      <c r="A7" s="76"/>
      <c r="B7" s="52"/>
      <c r="C7" s="52" t="s">
        <v>8</v>
      </c>
      <c r="D7" s="53"/>
      <c r="E7" s="54"/>
      <c r="F7" s="47"/>
      <c r="G7" s="28"/>
      <c r="I7" s="7"/>
    </row>
    <row r="8" spans="1:9" ht="14.25">
      <c r="A8" s="77" t="s">
        <v>9</v>
      </c>
      <c r="B8" s="44" t="s">
        <v>10</v>
      </c>
      <c r="C8" s="44" t="s">
        <v>11</v>
      </c>
      <c r="D8" s="83">
        <v>120</v>
      </c>
      <c r="E8" s="46" t="s">
        <v>12</v>
      </c>
      <c r="F8" s="55"/>
      <c r="G8" s="29"/>
      <c r="H8" s="4">
        <v>0</v>
      </c>
      <c r="I8" s="4">
        <f>D8*H8</f>
        <v>0</v>
      </c>
    </row>
    <row r="9" spans="1:9" s="10" customFormat="1" ht="14.25">
      <c r="A9" s="79"/>
      <c r="B9" s="56"/>
      <c r="C9" s="56" t="s">
        <v>13</v>
      </c>
      <c r="D9" s="57"/>
      <c r="E9" s="58"/>
      <c r="F9" s="57"/>
      <c r="G9" s="30"/>
      <c r="H9" s="9"/>
      <c r="I9" s="9"/>
    </row>
    <row r="10" spans="1:12" s="14" customFormat="1" ht="14.25">
      <c r="A10" s="80" t="s">
        <v>14</v>
      </c>
      <c r="B10" s="59" t="s">
        <v>15</v>
      </c>
      <c r="C10" s="59" t="s">
        <v>16</v>
      </c>
      <c r="D10" s="60">
        <v>600</v>
      </c>
      <c r="E10" s="61" t="s">
        <v>12</v>
      </c>
      <c r="F10" s="60"/>
      <c r="G10" s="31"/>
      <c r="H10" s="13">
        <v>0</v>
      </c>
      <c r="I10" s="13">
        <f>D10*H10</f>
        <v>0</v>
      </c>
      <c r="J10" s="11"/>
      <c r="L10" s="11"/>
    </row>
    <row r="11" spans="1:13" s="16" customFormat="1" ht="14.25">
      <c r="A11" s="81"/>
      <c r="B11" s="62"/>
      <c r="C11" s="62" t="s">
        <v>17</v>
      </c>
      <c r="D11" s="63"/>
      <c r="E11" s="64"/>
      <c r="F11" s="63"/>
      <c r="G11" s="32"/>
      <c r="H11" s="15"/>
      <c r="I11" s="15"/>
      <c r="J11" s="11"/>
      <c r="L11" s="11"/>
      <c r="M11" s="14"/>
    </row>
    <row r="12" spans="1:12" s="14" customFormat="1" ht="14.25">
      <c r="A12" s="80" t="s">
        <v>18</v>
      </c>
      <c r="B12" s="59" t="s">
        <v>19</v>
      </c>
      <c r="C12" s="59" t="s">
        <v>20</v>
      </c>
      <c r="D12" s="60">
        <v>550</v>
      </c>
      <c r="E12" s="61" t="s">
        <v>12</v>
      </c>
      <c r="F12" s="60"/>
      <c r="G12" s="31"/>
      <c r="H12" s="13">
        <v>0</v>
      </c>
      <c r="I12" s="13">
        <f>D12*H12</f>
        <v>0</v>
      </c>
      <c r="J12" s="11"/>
      <c r="L12" s="11"/>
    </row>
    <row r="13" spans="1:12" s="16" customFormat="1" ht="14.25">
      <c r="A13" s="81"/>
      <c r="B13" s="62"/>
      <c r="C13" s="62" t="s">
        <v>21</v>
      </c>
      <c r="D13" s="63"/>
      <c r="E13" s="64"/>
      <c r="F13" s="63"/>
      <c r="G13" s="32"/>
      <c r="H13" s="15"/>
      <c r="I13" s="15"/>
      <c r="L13" s="17"/>
    </row>
    <row r="14" spans="1:11" s="14" customFormat="1" ht="14.25">
      <c r="A14" s="80" t="s">
        <v>22</v>
      </c>
      <c r="B14" s="59" t="s">
        <v>23</v>
      </c>
      <c r="C14" s="59" t="s">
        <v>24</v>
      </c>
      <c r="D14" s="60">
        <v>550</v>
      </c>
      <c r="E14" s="61" t="s">
        <v>12</v>
      </c>
      <c r="F14" s="60"/>
      <c r="G14" s="31"/>
      <c r="H14" s="13">
        <v>0</v>
      </c>
      <c r="I14" s="13">
        <f>D14*H14</f>
        <v>0</v>
      </c>
      <c r="J14" s="12"/>
      <c r="K14" s="12"/>
    </row>
    <row r="15" spans="1:11" s="20" customFormat="1" ht="14.25">
      <c r="A15" s="81"/>
      <c r="B15" s="62"/>
      <c r="C15" s="62" t="s">
        <v>21</v>
      </c>
      <c r="D15" s="63"/>
      <c r="E15" s="64"/>
      <c r="F15" s="63"/>
      <c r="G15" s="32"/>
      <c r="H15" s="18"/>
      <c r="I15" s="18"/>
      <c r="J15" s="19"/>
      <c r="K15" s="19"/>
    </row>
    <row r="16" spans="1:11" s="23" customFormat="1" ht="14.25">
      <c r="A16" s="80" t="s">
        <v>25</v>
      </c>
      <c r="B16" s="59" t="s">
        <v>26</v>
      </c>
      <c r="C16" s="59" t="s">
        <v>27</v>
      </c>
      <c r="D16" s="60">
        <v>350</v>
      </c>
      <c r="E16" s="61" t="s">
        <v>28</v>
      </c>
      <c r="F16" s="60"/>
      <c r="G16" s="31"/>
      <c r="H16" s="21">
        <v>0</v>
      </c>
      <c r="I16" s="21">
        <f>D16*H16</f>
        <v>0</v>
      </c>
      <c r="J16" s="22"/>
      <c r="K16" s="22"/>
    </row>
    <row r="17" spans="1:11" s="10" customFormat="1" ht="14.25">
      <c r="A17" s="81"/>
      <c r="B17" s="62"/>
      <c r="C17" s="62" t="s">
        <v>29</v>
      </c>
      <c r="D17" s="63"/>
      <c r="E17" s="64"/>
      <c r="F17" s="63"/>
      <c r="G17" s="32"/>
      <c r="H17" s="9"/>
      <c r="I17" s="9"/>
      <c r="J17" s="22"/>
      <c r="K17" s="22"/>
    </row>
    <row r="18" spans="1:9" s="23" customFormat="1" ht="14.25">
      <c r="A18" s="80" t="s">
        <v>30</v>
      </c>
      <c r="B18" s="59" t="s">
        <v>31</v>
      </c>
      <c r="C18" s="59" t="s">
        <v>32</v>
      </c>
      <c r="D18" s="60">
        <v>120</v>
      </c>
      <c r="E18" s="61" t="s">
        <v>28</v>
      </c>
      <c r="F18" s="60"/>
      <c r="G18" s="31"/>
      <c r="H18" s="21">
        <v>0</v>
      </c>
      <c r="I18" s="21">
        <f>D18*H18</f>
        <v>0</v>
      </c>
    </row>
    <row r="19" spans="1:9" s="10" customFormat="1" ht="14.25">
      <c r="A19" s="81"/>
      <c r="B19" s="62"/>
      <c r="C19" s="62" t="s">
        <v>33</v>
      </c>
      <c r="D19" s="63"/>
      <c r="E19" s="64"/>
      <c r="F19" s="63"/>
      <c r="G19" s="32"/>
      <c r="H19" s="9"/>
      <c r="I19" s="9"/>
    </row>
    <row r="20" spans="1:9" s="14" customFormat="1" ht="14.25">
      <c r="A20" s="80" t="s">
        <v>34</v>
      </c>
      <c r="B20" s="59" t="s">
        <v>35</v>
      </c>
      <c r="C20" s="59" t="s">
        <v>36</v>
      </c>
      <c r="D20" s="60">
        <v>900</v>
      </c>
      <c r="E20" s="61" t="s">
        <v>28</v>
      </c>
      <c r="F20" s="60"/>
      <c r="G20" s="31"/>
      <c r="H20" s="13">
        <v>0</v>
      </c>
      <c r="I20" s="13">
        <f>D20*H20</f>
        <v>0</v>
      </c>
    </row>
    <row r="21" spans="1:9" s="16" customFormat="1" ht="14.25">
      <c r="A21" s="81"/>
      <c r="B21" s="62"/>
      <c r="C21" s="62" t="s">
        <v>37</v>
      </c>
      <c r="D21" s="63"/>
      <c r="E21" s="64"/>
      <c r="F21" s="63"/>
      <c r="G21" s="32"/>
      <c r="H21" s="15"/>
      <c r="I21" s="15"/>
    </row>
    <row r="22" spans="1:9" ht="14.25">
      <c r="A22" s="80" t="s">
        <v>38</v>
      </c>
      <c r="B22" s="59" t="s">
        <v>39</v>
      </c>
      <c r="C22" s="59" t="s">
        <v>40</v>
      </c>
      <c r="D22" s="60">
        <v>350</v>
      </c>
      <c r="E22" s="61" t="s">
        <v>28</v>
      </c>
      <c r="F22" s="60"/>
      <c r="G22" s="31"/>
      <c r="H22" s="4">
        <v>0</v>
      </c>
      <c r="I22" s="4">
        <f>D22*H22</f>
        <v>0</v>
      </c>
    </row>
    <row r="23" spans="1:9" s="10" customFormat="1" ht="14.25">
      <c r="A23" s="81"/>
      <c r="B23" s="62"/>
      <c r="C23" s="62" t="s">
        <v>41</v>
      </c>
      <c r="D23" s="63"/>
      <c r="E23" s="64"/>
      <c r="F23" s="63"/>
      <c r="G23" s="32"/>
      <c r="H23" s="9"/>
      <c r="I23" s="9"/>
    </row>
    <row r="24" spans="1:9" ht="14.25">
      <c r="A24" s="80"/>
      <c r="B24" s="59"/>
      <c r="C24" s="65" t="s">
        <v>42</v>
      </c>
      <c r="D24" s="60"/>
      <c r="E24" s="61"/>
      <c r="F24" s="60"/>
      <c r="G24" s="33"/>
      <c r="I24" s="7">
        <f>SUM(I8:I23)</f>
        <v>0</v>
      </c>
    </row>
    <row r="25" spans="1:9" ht="14.25">
      <c r="A25" s="80"/>
      <c r="B25" s="59"/>
      <c r="C25" s="65" t="s">
        <v>43</v>
      </c>
      <c r="D25" s="60"/>
      <c r="E25" s="61"/>
      <c r="F25" s="60"/>
      <c r="G25" s="33"/>
      <c r="I25" s="7"/>
    </row>
    <row r="26" spans="1:9" ht="14.25">
      <c r="A26" s="80" t="s">
        <v>44</v>
      </c>
      <c r="B26" s="59" t="s">
        <v>45</v>
      </c>
      <c r="C26" s="59" t="s">
        <v>46</v>
      </c>
      <c r="D26" s="60">
        <v>5</v>
      </c>
      <c r="E26" s="61" t="s">
        <v>12</v>
      </c>
      <c r="F26" s="60"/>
      <c r="G26" s="31"/>
      <c r="H26" s="4">
        <v>2.569</v>
      </c>
      <c r="I26" s="4">
        <f>D26*H26</f>
        <v>12.844999999999999</v>
      </c>
    </row>
    <row r="27" spans="1:9" s="10" customFormat="1" ht="14.25">
      <c r="A27" s="81"/>
      <c r="B27" s="62"/>
      <c r="C27" s="62" t="s">
        <v>47</v>
      </c>
      <c r="D27" s="63"/>
      <c r="E27" s="64"/>
      <c r="F27" s="63"/>
      <c r="G27" s="32"/>
      <c r="H27" s="9"/>
      <c r="I27" s="9"/>
    </row>
    <row r="28" spans="1:9" ht="14.25">
      <c r="A28" s="80" t="s">
        <v>48</v>
      </c>
      <c r="B28" s="59" t="s">
        <v>49</v>
      </c>
      <c r="C28" s="59" t="s">
        <v>50</v>
      </c>
      <c r="D28" s="60">
        <v>20</v>
      </c>
      <c r="E28" s="61" t="s">
        <v>28</v>
      </c>
      <c r="F28" s="60"/>
      <c r="G28" s="31"/>
      <c r="H28" s="4">
        <v>0.008</v>
      </c>
      <c r="I28" s="4">
        <f>D28*H28</f>
        <v>0.16</v>
      </c>
    </row>
    <row r="29" spans="1:9" ht="14.25">
      <c r="A29" s="80" t="s">
        <v>51</v>
      </c>
      <c r="B29" s="59" t="s">
        <v>52</v>
      </c>
      <c r="C29" s="59" t="s">
        <v>90</v>
      </c>
      <c r="D29" s="60">
        <v>20</v>
      </c>
      <c r="E29" s="61" t="s">
        <v>28</v>
      </c>
      <c r="F29" s="60"/>
      <c r="G29" s="31"/>
      <c r="H29" s="4">
        <v>0.001</v>
      </c>
      <c r="I29" s="4">
        <f>D29*H29</f>
        <v>0.02</v>
      </c>
    </row>
    <row r="30" spans="1:9" ht="14.25">
      <c r="A30" s="80"/>
      <c r="B30" s="59"/>
      <c r="C30" s="65" t="s">
        <v>53</v>
      </c>
      <c r="D30" s="60"/>
      <c r="E30" s="61"/>
      <c r="F30" s="60"/>
      <c r="G30" s="34"/>
      <c r="I30" s="7">
        <f>SUM(I26:I29)</f>
        <v>13.024999999999999</v>
      </c>
    </row>
    <row r="31" spans="1:9" ht="14.25">
      <c r="A31" s="80"/>
      <c r="B31" s="59"/>
      <c r="C31" s="65" t="s">
        <v>54</v>
      </c>
      <c r="D31" s="60"/>
      <c r="E31" s="61"/>
      <c r="F31" s="60"/>
      <c r="G31" s="33"/>
      <c r="I31" s="7"/>
    </row>
    <row r="32" spans="1:9" ht="14.25">
      <c r="A32" s="80" t="s">
        <v>55</v>
      </c>
      <c r="B32" s="59" t="s">
        <v>56</v>
      </c>
      <c r="C32" s="59" t="s">
        <v>94</v>
      </c>
      <c r="D32" s="60">
        <v>300</v>
      </c>
      <c r="E32" s="61" t="s">
        <v>28</v>
      </c>
      <c r="F32" s="60"/>
      <c r="G32" s="31"/>
      <c r="H32" s="4">
        <v>0</v>
      </c>
      <c r="I32" s="4">
        <f>D32*H32</f>
        <v>0</v>
      </c>
    </row>
    <row r="33" spans="1:9" s="10" customFormat="1" ht="14.25">
      <c r="A33" s="81"/>
      <c r="B33" s="62"/>
      <c r="C33" s="62" t="s">
        <v>57</v>
      </c>
      <c r="D33" s="63"/>
      <c r="E33" s="64"/>
      <c r="F33" s="63"/>
      <c r="G33" s="32"/>
      <c r="H33" s="9"/>
      <c r="I33" s="9"/>
    </row>
    <row r="34" spans="1:9" ht="14.25">
      <c r="A34" s="80" t="s">
        <v>58</v>
      </c>
      <c r="B34" s="59" t="s">
        <v>59</v>
      </c>
      <c r="C34" s="59" t="s">
        <v>60</v>
      </c>
      <c r="D34" s="60">
        <f>D32*1.2</f>
        <v>360</v>
      </c>
      <c r="E34" s="61" t="s">
        <v>28</v>
      </c>
      <c r="F34" s="60"/>
      <c r="G34" s="31"/>
      <c r="H34" s="4">
        <v>0</v>
      </c>
      <c r="I34" s="4">
        <f>D34*H34</f>
        <v>0</v>
      </c>
    </row>
    <row r="35" spans="1:9" s="10" customFormat="1" ht="14.25">
      <c r="A35" s="81"/>
      <c r="B35" s="62"/>
      <c r="C35" s="62" t="s">
        <v>61</v>
      </c>
      <c r="D35" s="63"/>
      <c r="E35" s="64"/>
      <c r="F35" s="63"/>
      <c r="G35" s="32"/>
      <c r="H35" s="9"/>
      <c r="I35" s="9"/>
    </row>
    <row r="36" spans="1:9" ht="14.25">
      <c r="A36" s="80" t="s">
        <v>62</v>
      </c>
      <c r="B36" s="59" t="s">
        <v>63</v>
      </c>
      <c r="C36" s="59" t="s">
        <v>95</v>
      </c>
      <c r="D36" s="60">
        <v>100</v>
      </c>
      <c r="E36" s="61" t="s">
        <v>12</v>
      </c>
      <c r="F36" s="60"/>
      <c r="G36" s="31"/>
      <c r="H36" s="4">
        <v>2.16</v>
      </c>
      <c r="I36" s="4">
        <f>D36*H36</f>
        <v>216</v>
      </c>
    </row>
    <row r="37" spans="1:9" s="10" customFormat="1" ht="14.25">
      <c r="A37" s="81"/>
      <c r="B37" s="62"/>
      <c r="C37" s="62" t="s">
        <v>64</v>
      </c>
      <c r="D37" s="63"/>
      <c r="E37" s="64"/>
      <c r="F37" s="63"/>
      <c r="G37" s="32"/>
      <c r="H37" s="9"/>
      <c r="I37" s="9"/>
    </row>
    <row r="38" spans="1:9" ht="14.25">
      <c r="A38" s="80" t="s">
        <v>65</v>
      </c>
      <c r="B38" s="59" t="s">
        <v>66</v>
      </c>
      <c r="C38" s="59" t="s">
        <v>67</v>
      </c>
      <c r="D38" s="60">
        <v>83</v>
      </c>
      <c r="E38" s="61" t="s">
        <v>28</v>
      </c>
      <c r="F38" s="60"/>
      <c r="G38" s="31"/>
      <c r="H38" s="4">
        <v>0.437</v>
      </c>
      <c r="I38" s="4">
        <f>D38*H38</f>
        <v>36.271</v>
      </c>
    </row>
    <row r="39" spans="1:9" s="10" customFormat="1" ht="14.25">
      <c r="A39" s="81"/>
      <c r="B39" s="62"/>
      <c r="C39" s="62" t="s">
        <v>68</v>
      </c>
      <c r="D39" s="63"/>
      <c r="E39" s="64"/>
      <c r="F39" s="63"/>
      <c r="G39" s="32"/>
      <c r="H39" s="9"/>
      <c r="I39" s="9"/>
    </row>
    <row r="40" spans="1:9" ht="14.25">
      <c r="A40" s="80"/>
      <c r="B40" s="59"/>
      <c r="C40" s="65" t="s">
        <v>69</v>
      </c>
      <c r="D40" s="60"/>
      <c r="E40" s="61"/>
      <c r="F40" s="60"/>
      <c r="G40" s="34"/>
      <c r="I40" s="7">
        <f>SUM(I32:I38)</f>
        <v>252.27100000000002</v>
      </c>
    </row>
    <row r="41" spans="1:9" ht="14.25">
      <c r="A41" s="80"/>
      <c r="B41" s="59"/>
      <c r="C41" s="65" t="s">
        <v>70</v>
      </c>
      <c r="D41" s="60"/>
      <c r="E41" s="61"/>
      <c r="F41" s="60"/>
      <c r="G41" s="33"/>
      <c r="I41" s="7"/>
    </row>
    <row r="42" spans="1:7" ht="14.25">
      <c r="A42" s="80" t="s">
        <v>71</v>
      </c>
      <c r="B42" s="59" t="s">
        <v>72</v>
      </c>
      <c r="C42" s="59" t="s">
        <v>73</v>
      </c>
      <c r="D42" s="60">
        <v>1</v>
      </c>
      <c r="E42" s="61" t="s">
        <v>74</v>
      </c>
      <c r="F42" s="66"/>
      <c r="G42" s="31"/>
    </row>
    <row r="43" spans="1:7" ht="14.25">
      <c r="A43" s="80" t="s">
        <v>75</v>
      </c>
      <c r="B43" s="59" t="s">
        <v>72</v>
      </c>
      <c r="C43" s="59" t="s">
        <v>76</v>
      </c>
      <c r="D43" s="66">
        <v>1</v>
      </c>
      <c r="E43" s="67" t="s">
        <v>74</v>
      </c>
      <c r="F43" s="66"/>
      <c r="G43" s="35"/>
    </row>
    <row r="44" spans="1:7" ht="14.25">
      <c r="A44" s="80" t="s">
        <v>77</v>
      </c>
      <c r="B44" s="59" t="s">
        <v>72</v>
      </c>
      <c r="C44" s="59" t="s">
        <v>91</v>
      </c>
      <c r="D44" s="66">
        <v>1</v>
      </c>
      <c r="E44" s="67" t="s">
        <v>74</v>
      </c>
      <c r="F44" s="66"/>
      <c r="G44" s="35"/>
    </row>
    <row r="45" spans="1:9" ht="14.25">
      <c r="A45" s="80" t="s">
        <v>78</v>
      </c>
      <c r="B45" s="59" t="s">
        <v>79</v>
      </c>
      <c r="C45" s="59" t="s">
        <v>80</v>
      </c>
      <c r="D45" s="60">
        <v>411.47</v>
      </c>
      <c r="E45" s="61" t="s">
        <v>81</v>
      </c>
      <c r="F45" s="60"/>
      <c r="G45" s="31"/>
      <c r="H45" s="4">
        <v>0</v>
      </c>
      <c r="I45" s="4">
        <v>0</v>
      </c>
    </row>
    <row r="46" spans="1:9" ht="14.25">
      <c r="A46" s="80"/>
      <c r="B46" s="68"/>
      <c r="C46" s="65" t="s">
        <v>82</v>
      </c>
      <c r="D46" s="60"/>
      <c r="E46" s="61"/>
      <c r="F46" s="60"/>
      <c r="G46" s="33"/>
      <c r="I46" s="7">
        <f>SUM(I42:I45)</f>
        <v>0</v>
      </c>
    </row>
    <row r="47" spans="1:9" ht="14.25">
      <c r="A47" s="80"/>
      <c r="B47" s="68"/>
      <c r="C47" s="65" t="s">
        <v>83</v>
      </c>
      <c r="D47" s="60"/>
      <c r="E47" s="61"/>
      <c r="F47" s="60"/>
      <c r="G47" s="36"/>
      <c r="I47" s="7">
        <f>SUM(I8:I23)+SUM(I26:I29)+SUM(I32:I38)+SUM(I42:I45)</f>
        <v>265.296</v>
      </c>
    </row>
    <row r="48" spans="1:10" ht="14.25">
      <c r="A48" s="80"/>
      <c r="B48" s="68"/>
      <c r="C48" s="65" t="s">
        <v>84</v>
      </c>
      <c r="D48" s="60"/>
      <c r="E48" s="61"/>
      <c r="F48" s="60"/>
      <c r="G48" s="36"/>
      <c r="I48" s="7">
        <f>SUM(I8:I23)+SUM(I26:I29)+SUM(I32:I38)+SUM(I42:I45)</f>
        <v>265.296</v>
      </c>
      <c r="J48" s="24"/>
    </row>
    <row r="49" spans="1:7" ht="14.25">
      <c r="A49" s="80"/>
      <c r="B49" s="68"/>
      <c r="C49" s="59"/>
      <c r="D49" s="69"/>
      <c r="E49" s="61"/>
      <c r="F49" s="60"/>
      <c r="G49" s="37"/>
    </row>
    <row r="50" spans="1:10" ht="14.25">
      <c r="A50" s="80"/>
      <c r="B50" s="68"/>
      <c r="C50" s="59" t="s">
        <v>85</v>
      </c>
      <c r="D50" s="69"/>
      <c r="E50" s="61"/>
      <c r="F50" s="70"/>
      <c r="G50" s="37"/>
      <c r="J50" s="8"/>
    </row>
    <row r="51" spans="1:7" ht="14.25">
      <c r="A51" s="80"/>
      <c r="B51" s="68"/>
      <c r="C51" s="59"/>
      <c r="D51" s="69"/>
      <c r="E51" s="61"/>
      <c r="F51" s="70"/>
      <c r="G51" s="37"/>
    </row>
    <row r="52" spans="1:10" s="39" customFormat="1" ht="14.25">
      <c r="A52" s="82"/>
      <c r="B52" s="71"/>
      <c r="C52" s="72" t="s">
        <v>86</v>
      </c>
      <c r="D52" s="73"/>
      <c r="E52" s="74"/>
      <c r="F52" s="75"/>
      <c r="G52" s="38"/>
      <c r="H52" s="7"/>
      <c r="I52" s="7"/>
      <c r="J52" s="24"/>
    </row>
    <row r="54" ht="17.25" customHeight="1">
      <c r="A54" s="1" t="s">
        <v>93</v>
      </c>
    </row>
    <row r="55" spans="1:7" ht="14.25">
      <c r="A55" s="42"/>
      <c r="B55" s="42"/>
      <c r="C55" s="42"/>
      <c r="D55" s="42"/>
      <c r="E55" s="42"/>
      <c r="F55" s="42"/>
      <c r="G55" s="42"/>
    </row>
    <row r="56" spans="1:7" ht="14.25">
      <c r="A56" s="42"/>
      <c r="B56" s="42"/>
      <c r="C56" s="42"/>
      <c r="D56" s="42"/>
      <c r="E56" s="42"/>
      <c r="F56" s="42"/>
      <c r="G56" s="42"/>
    </row>
    <row r="57" spans="1:7" ht="14.25">
      <c r="A57" s="42"/>
      <c r="B57" s="42"/>
      <c r="C57" s="42"/>
      <c r="D57" s="42"/>
      <c r="E57" s="42"/>
      <c r="F57" s="42"/>
      <c r="G57" s="42"/>
    </row>
    <row r="58" spans="1:7" ht="14.25">
      <c r="A58" s="42"/>
      <c r="B58" s="42"/>
      <c r="C58" s="42"/>
      <c r="D58" s="42"/>
      <c r="E58" s="42"/>
      <c r="F58" s="42"/>
      <c r="G58" s="42"/>
    </row>
  </sheetData>
  <sheetProtection selectLockedCells="1" selectUnlockedCells="1"/>
  <mergeCells count="3">
    <mergeCell ref="A2:G2"/>
    <mergeCell ref="A1:G1"/>
    <mergeCell ref="A55:G58"/>
  </mergeCells>
  <printOptions gridLines="1"/>
  <pageMargins left="0.7" right="0.7" top="0.75" bottom="0.75" header="0.3" footer="0.3"/>
  <pageSetup horizontalDpi="300" verticalDpi="300" orientation="portrait" scale="87" r:id="rId1"/>
  <headerFooter alignWithMargins="0">
    <oddHeader>&amp;LPříloha č. 4 - Položkový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</dc:creator>
  <cp:keywords/>
  <dc:description/>
  <cp:lastModifiedBy>Barbora</cp:lastModifiedBy>
  <cp:lastPrinted>2017-05-13T14:33:20Z</cp:lastPrinted>
  <dcterms:created xsi:type="dcterms:W3CDTF">2016-04-27T17:29:34Z</dcterms:created>
  <dcterms:modified xsi:type="dcterms:W3CDTF">2017-05-15T15:20:39Z</dcterms:modified>
  <cp:category/>
  <cp:version/>
  <cp:contentType/>
  <cp:contentStatus/>
</cp:coreProperties>
</file>